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21720" windowHeight="10155" activeTab="0"/>
  </bookViews>
  <sheets>
    <sheet name="文" sheetId="1" r:id="rId1"/>
    <sheet name="Sheet1" sheetId="2" r:id="rId2"/>
  </sheets>
  <definedNames>
    <definedName name="_xlnm.Print_Titles" localSheetId="0">'文'!$23:$23</definedName>
  </definedNames>
  <calcPr fullCalcOnLoad="1"/>
</workbook>
</file>

<file path=xl/sharedStrings.xml><?xml version="1.0" encoding="utf-8"?>
<sst xmlns="http://schemas.openxmlformats.org/spreadsheetml/2006/main" count="178" uniqueCount="115">
  <si>
    <t>班级</t>
  </si>
  <si>
    <t>姓名</t>
  </si>
  <si>
    <t>科类</t>
  </si>
  <si>
    <t>文科</t>
  </si>
  <si>
    <t>年级总人数</t>
  </si>
  <si>
    <t>理科人数</t>
  </si>
  <si>
    <t>文科人数</t>
  </si>
  <si>
    <t>科目/学期</t>
  </si>
  <si>
    <t>高一上期末
成绩/满分</t>
  </si>
  <si>
    <t>高一下期末
成绩/满分</t>
  </si>
  <si>
    <t>高二上期末
成绩/满分</t>
  </si>
  <si>
    <t>高二下期末
成绩/满分</t>
  </si>
  <si>
    <t>高三上期末
成绩/满分</t>
  </si>
  <si>
    <t>学业水平会考
等级/最高等级</t>
  </si>
  <si>
    <t>语文</t>
  </si>
  <si>
    <t>数学</t>
  </si>
  <si>
    <t>外语</t>
  </si>
  <si>
    <t>政治</t>
  </si>
  <si>
    <t>历史</t>
  </si>
  <si>
    <t>地理</t>
  </si>
  <si>
    <t>物理</t>
  </si>
  <si>
    <t>化学</t>
  </si>
  <si>
    <t>生物</t>
  </si>
  <si>
    <t>信息技术</t>
  </si>
  <si>
    <t>通用技术</t>
  </si>
  <si>
    <t>文科综合</t>
  </si>
  <si>
    <t>理科综合</t>
  </si>
  <si>
    <t>总分</t>
  </si>
  <si>
    <t>年级排名</t>
  </si>
  <si>
    <t>考试人数</t>
  </si>
  <si>
    <t>奖项类别</t>
  </si>
  <si>
    <t>奖项名称</t>
  </si>
  <si>
    <t>奖项级别</t>
  </si>
  <si>
    <t>获奖时间</t>
  </si>
  <si>
    <t>组织单位</t>
  </si>
  <si>
    <t>获奖等级</t>
  </si>
  <si>
    <t>材料数</t>
  </si>
  <si>
    <t>83/100</t>
  </si>
  <si>
    <t>77/100</t>
  </si>
  <si>
    <t>92/100</t>
  </si>
  <si>
    <t>88/100</t>
  </si>
  <si>
    <t>64/100</t>
  </si>
  <si>
    <t>87/100</t>
  </si>
  <si>
    <t>98/100</t>
  </si>
  <si>
    <t>93/100</t>
  </si>
  <si>
    <t>91/100</t>
  </si>
  <si>
    <t>121/150</t>
  </si>
  <si>
    <t>129/150</t>
  </si>
  <si>
    <t>89/100</t>
  </si>
  <si>
    <t>86/100</t>
  </si>
  <si>
    <t>111/150</t>
  </si>
  <si>
    <t>119/150</t>
  </si>
  <si>
    <t>68/100</t>
  </si>
  <si>
    <t>76/100</t>
  </si>
  <si>
    <t>国家级</t>
  </si>
  <si>
    <t>一等奖</t>
  </si>
  <si>
    <t>全国中学生英语能力竞赛（NEPCS）</t>
  </si>
  <si>
    <t>三等奖</t>
  </si>
  <si>
    <t>第十二届全国中小学生创新作文大赛（高中组）总决赛</t>
  </si>
  <si>
    <t>优秀营员</t>
  </si>
  <si>
    <t>第七届“文学特长生”北京特训营</t>
  </si>
  <si>
    <t>优秀队长</t>
  </si>
  <si>
    <t>文学特长生</t>
  </si>
  <si>
    <t>第十七届全国创新英语大赛</t>
  </si>
  <si>
    <t>第二十届“语文报杯”全国中学生作文大赛</t>
  </si>
  <si>
    <t>第二十届全国青少年五好小公民“阳光校园·我们是好伙伴”主题教育读书活动</t>
  </si>
  <si>
    <t>二等奖</t>
  </si>
  <si>
    <t>第十一届“地球小博士”全国地理科普知识大赛</t>
  </si>
  <si>
    <t>首届全国中学生国学大赛决赛</t>
  </si>
  <si>
    <t>第三届“登峰杯”全国中学生学术科技创新大赛学术作品竞赛（全国总决赛）</t>
  </si>
  <si>
    <t>复赛</t>
  </si>
  <si>
    <t>第三届“登峰杯”全国中学生学术科技创新大赛学术作品竞赛（复赛）</t>
  </si>
  <si>
    <t>首届全国中学生国学大赛复赛高中组</t>
  </si>
  <si>
    <t>网络赛区</t>
  </si>
  <si>
    <t>第十二届全国中小学生创新作文大赛（网络）赛区决赛</t>
  </si>
  <si>
    <t>省级</t>
  </si>
  <si>
    <t>第三届“登峰杯”全国中学生学术科技创新大赛学术作品竞赛（省级赛区）</t>
  </si>
  <si>
    <t>第五届北大培文杯青少年创意写作大赛中文高中组</t>
  </si>
  <si>
    <t>第五届北大培文杯青少年创意写作大赛英文高中组</t>
  </si>
  <si>
    <t>2017全球青少年文化大使国际大赛</t>
  </si>
  <si>
    <t>116/150</t>
  </si>
  <si>
    <t>132/150</t>
  </si>
  <si>
    <t>145.5/150</t>
  </si>
  <si>
    <t>英语类</t>
  </si>
  <si>
    <t>语文类</t>
  </si>
  <si>
    <t>57/100</t>
  </si>
  <si>
    <t>地理类</t>
  </si>
  <si>
    <t>国学类</t>
  </si>
  <si>
    <t>科创类</t>
  </si>
  <si>
    <t>A/A</t>
  </si>
  <si>
    <t>A/A</t>
  </si>
  <si>
    <t>国际英语外语教师协会
中国英语外语教师协会</t>
  </si>
  <si>
    <t>安徽省马鞍山市第二中学高三（21）班</t>
  </si>
  <si>
    <t>张文</t>
  </si>
  <si>
    <t>128.5/150</t>
  </si>
  <si>
    <t>北京大学中学语言文学系</t>
  </si>
  <si>
    <t>全国中小学生创新作文大赛组委</t>
  </si>
  <si>
    <t>全国创新英语大赛组委会</t>
  </si>
  <si>
    <t>中国共产主义青年团中央委员会学校部</t>
  </si>
  <si>
    <t>教育部关工委全国青少年“五好小公民”主题教育活动委员会</t>
  </si>
  <si>
    <t>征文类</t>
  </si>
  <si>
    <t>中国地理学会</t>
  </si>
  <si>
    <t>全国中学生国学大赛组委会</t>
  </si>
  <si>
    <t>清华大学教育研究院</t>
  </si>
  <si>
    <t>中国当代文学研究会</t>
  </si>
  <si>
    <t>马鞍山市教育科学研究院</t>
  </si>
  <si>
    <t>高中组</t>
  </si>
  <si>
    <t>其它类</t>
  </si>
  <si>
    <t>“中融”学子冬令营</t>
  </si>
  <si>
    <t>华东师大</t>
  </si>
  <si>
    <t>结营</t>
  </si>
  <si>
    <t>第十九届“语文报杯”全国中学生作文大赛</t>
  </si>
  <si>
    <t>B/A</t>
  </si>
  <si>
    <r>
      <t>7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/100</t>
    </r>
  </si>
  <si>
    <r>
      <t>6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/100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</si>
</sst>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4" applyNumberFormat="0" applyAlignment="0" applyProtection="0"/>
    <xf numFmtId="0" fontId="6" fillId="17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7" applyNumberFormat="0" applyAlignment="0" applyProtection="0"/>
    <xf numFmtId="0" fontId="7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SheetLayoutView="115" zoomScalePageLayoutView="0" workbookViewId="0" topLeftCell="A1">
      <selection activeCell="F13" sqref="F13"/>
    </sheetView>
  </sheetViews>
  <sheetFormatPr defaultColWidth="9.00390625" defaultRowHeight="13.5"/>
  <cols>
    <col min="1" max="1" width="1.4921875" style="4" customWidth="1"/>
    <col min="2" max="2" width="10.875" style="6" customWidth="1"/>
    <col min="3" max="3" width="18.75390625" style="6" customWidth="1"/>
    <col min="4" max="4" width="9.25390625" style="6" customWidth="1"/>
    <col min="5" max="5" width="10.875" style="6" bestFit="1" customWidth="1"/>
    <col min="6" max="6" width="21.875" style="6" customWidth="1"/>
    <col min="7" max="7" width="11.00390625" style="6" bestFit="1" customWidth="1"/>
    <col min="8" max="8" width="14.125" style="6" bestFit="1" customWidth="1"/>
    <col min="9" max="16384" width="9.00390625" style="4" customWidth="1"/>
  </cols>
  <sheetData>
    <row r="1" spans="2:8" ht="13.5">
      <c r="B1" s="2" t="s">
        <v>0</v>
      </c>
      <c r="C1" s="9" t="s">
        <v>92</v>
      </c>
      <c r="D1" s="9"/>
      <c r="E1" s="9"/>
      <c r="F1" s="9"/>
      <c r="G1" s="9"/>
      <c r="H1" s="9"/>
    </row>
    <row r="2" spans="2:8" ht="13.5">
      <c r="B2" s="2" t="s">
        <v>1</v>
      </c>
      <c r="C2" s="9" t="s">
        <v>93</v>
      </c>
      <c r="D2" s="9"/>
      <c r="E2" s="9"/>
      <c r="F2" s="9"/>
      <c r="G2" s="9"/>
      <c r="H2" s="9"/>
    </row>
    <row r="3" spans="2:8" ht="13.5">
      <c r="B3" s="2" t="s">
        <v>2</v>
      </c>
      <c r="C3" s="10" t="s">
        <v>3</v>
      </c>
      <c r="D3" s="11"/>
      <c r="E3" s="11"/>
      <c r="F3" s="11"/>
      <c r="G3" s="11"/>
      <c r="H3" s="12"/>
    </row>
    <row r="4" spans="2:8" s="6" customFormat="1" ht="13.5">
      <c r="B4" s="2" t="s">
        <v>4</v>
      </c>
      <c r="C4" s="5">
        <v>1007</v>
      </c>
      <c r="D4" s="1" t="s">
        <v>5</v>
      </c>
      <c r="E4" s="5">
        <v>748</v>
      </c>
      <c r="F4" s="1" t="s">
        <v>6</v>
      </c>
      <c r="G4" s="5">
        <v>259</v>
      </c>
      <c r="H4" s="5"/>
    </row>
    <row r="5" spans="2:8" ht="27">
      <c r="B5" s="2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2:8" ht="17.25" customHeight="1">
      <c r="B6" s="2" t="s">
        <v>14</v>
      </c>
      <c r="C6" s="3" t="s">
        <v>37</v>
      </c>
      <c r="D6" s="3" t="s">
        <v>42</v>
      </c>
      <c r="E6" s="3" t="s">
        <v>46</v>
      </c>
      <c r="F6" s="3" t="s">
        <v>50</v>
      </c>
      <c r="G6" s="3" t="s">
        <v>80</v>
      </c>
      <c r="H6" s="3" t="s">
        <v>90</v>
      </c>
    </row>
    <row r="7" spans="2:8" ht="17.25" customHeight="1">
      <c r="B7" s="2" t="s">
        <v>15</v>
      </c>
      <c r="C7" s="3" t="s">
        <v>38</v>
      </c>
      <c r="D7" s="3" t="s">
        <v>43</v>
      </c>
      <c r="E7" s="3" t="s">
        <v>47</v>
      </c>
      <c r="F7" s="3" t="s">
        <v>51</v>
      </c>
      <c r="G7" s="3" t="s">
        <v>81</v>
      </c>
      <c r="H7" s="3" t="s">
        <v>89</v>
      </c>
    </row>
    <row r="8" spans="2:8" ht="17.25" customHeight="1">
      <c r="B8" s="2" t="s">
        <v>16</v>
      </c>
      <c r="C8" s="3" t="s">
        <v>39</v>
      </c>
      <c r="D8" s="3" t="s">
        <v>44</v>
      </c>
      <c r="E8" s="3" t="s">
        <v>47</v>
      </c>
      <c r="F8" s="3" t="s">
        <v>94</v>
      </c>
      <c r="G8" s="3" t="s">
        <v>82</v>
      </c>
      <c r="H8" s="3" t="s">
        <v>89</v>
      </c>
    </row>
    <row r="9" spans="2:8" ht="17.25" customHeight="1">
      <c r="B9" s="2" t="s">
        <v>17</v>
      </c>
      <c r="C9" s="3" t="s">
        <v>40</v>
      </c>
      <c r="D9" s="3" t="s">
        <v>45</v>
      </c>
      <c r="E9" s="3" t="s">
        <v>48</v>
      </c>
      <c r="F9" s="3" t="s">
        <v>53</v>
      </c>
      <c r="G9" s="3" t="s">
        <v>113</v>
      </c>
      <c r="H9" s="3" t="s">
        <v>89</v>
      </c>
    </row>
    <row r="10" spans="2:8" ht="17.25" customHeight="1">
      <c r="B10" s="2" t="s">
        <v>18</v>
      </c>
      <c r="C10" s="3" t="s">
        <v>41</v>
      </c>
      <c r="D10" s="3" t="s">
        <v>40</v>
      </c>
      <c r="E10" s="3" t="s">
        <v>49</v>
      </c>
      <c r="F10" s="3" t="s">
        <v>39</v>
      </c>
      <c r="G10" s="3" t="s">
        <v>114</v>
      </c>
      <c r="H10" s="3" t="s">
        <v>89</v>
      </c>
    </row>
    <row r="11" spans="2:8" ht="17.25" customHeight="1">
      <c r="B11" s="2" t="s">
        <v>19</v>
      </c>
      <c r="C11" s="3" t="s">
        <v>37</v>
      </c>
      <c r="D11" s="3" t="s">
        <v>40</v>
      </c>
      <c r="E11" s="3" t="s">
        <v>38</v>
      </c>
      <c r="F11" s="3" t="s">
        <v>52</v>
      </c>
      <c r="G11" s="3" t="s">
        <v>85</v>
      </c>
      <c r="H11" s="3" t="s">
        <v>90</v>
      </c>
    </row>
    <row r="12" spans="2:8" ht="17.25" customHeight="1">
      <c r="B12" s="2" t="s">
        <v>20</v>
      </c>
      <c r="C12" s="3"/>
      <c r="D12" s="3"/>
      <c r="E12" s="3"/>
      <c r="F12" s="3"/>
      <c r="G12" s="3"/>
      <c r="H12" s="3"/>
    </row>
    <row r="13" spans="2:8" ht="17.25" customHeight="1">
      <c r="B13" s="2" t="s">
        <v>21</v>
      </c>
      <c r="C13" s="3"/>
      <c r="D13" s="3"/>
      <c r="E13" s="3"/>
      <c r="F13" s="3"/>
      <c r="G13" s="3"/>
      <c r="H13" s="3"/>
    </row>
    <row r="14" spans="2:8" ht="17.25" customHeight="1">
      <c r="B14" s="2" t="s">
        <v>22</v>
      </c>
      <c r="C14" s="3"/>
      <c r="D14" s="3"/>
      <c r="E14" s="3"/>
      <c r="F14" s="3"/>
      <c r="G14" s="3"/>
      <c r="H14" s="3"/>
    </row>
    <row r="15" spans="2:8" ht="17.25" customHeight="1">
      <c r="B15" s="2" t="s">
        <v>23</v>
      </c>
      <c r="C15" s="3"/>
      <c r="D15" s="3"/>
      <c r="E15" s="3"/>
      <c r="F15" s="3"/>
      <c r="G15" s="3"/>
      <c r="H15" s="3" t="s">
        <v>89</v>
      </c>
    </row>
    <row r="16" spans="2:8" ht="17.25" customHeight="1">
      <c r="B16" s="2" t="s">
        <v>24</v>
      </c>
      <c r="C16" s="3"/>
      <c r="D16" s="3"/>
      <c r="E16" s="3"/>
      <c r="F16" s="3"/>
      <c r="G16" s="3"/>
      <c r="H16" s="3" t="s">
        <v>89</v>
      </c>
    </row>
    <row r="17" spans="2:8" ht="17.25" customHeight="1">
      <c r="B17" s="2" t="s">
        <v>25</v>
      </c>
      <c r="C17" s="3">
        <f>88+64+83</f>
        <v>235</v>
      </c>
      <c r="D17" s="3">
        <f>91+88+88</f>
        <v>267</v>
      </c>
      <c r="E17" s="3">
        <f>89+86+77</f>
        <v>252</v>
      </c>
      <c r="F17" s="3">
        <f>76+92+68</f>
        <v>236</v>
      </c>
      <c r="G17" s="3">
        <f>78+65+57</f>
        <v>200</v>
      </c>
      <c r="H17" s="3" t="s">
        <v>89</v>
      </c>
    </row>
    <row r="18" spans="2:8" ht="17.25" customHeight="1">
      <c r="B18" s="2" t="s">
        <v>26</v>
      </c>
      <c r="C18" s="3"/>
      <c r="D18" s="3"/>
      <c r="E18" s="3"/>
      <c r="F18" s="3"/>
      <c r="G18" s="3"/>
      <c r="H18" s="3" t="s">
        <v>112</v>
      </c>
    </row>
    <row r="19" spans="2:8" ht="17.25" customHeight="1">
      <c r="B19" s="2" t="s">
        <v>27</v>
      </c>
      <c r="C19" s="3">
        <f>83+77+92+C17</f>
        <v>487</v>
      </c>
      <c r="D19" s="3">
        <f>87+98+93+91+88+88</f>
        <v>545</v>
      </c>
      <c r="E19" s="3">
        <f>121+129+129+E17</f>
        <v>631</v>
      </c>
      <c r="F19" s="3">
        <f>111+119+128.5+F17</f>
        <v>594.5</v>
      </c>
      <c r="G19" s="3">
        <f>116+132+145.5+G17</f>
        <v>593.5</v>
      </c>
      <c r="H19" s="3"/>
    </row>
    <row r="20" spans="2:8" s="6" customFormat="1" ht="17.25" customHeight="1">
      <c r="B20" s="2" t="s">
        <v>28</v>
      </c>
      <c r="C20" s="3"/>
      <c r="D20" s="3"/>
      <c r="E20" s="3">
        <v>14</v>
      </c>
      <c r="F20" s="3">
        <v>16</v>
      </c>
      <c r="G20" s="3">
        <v>15</v>
      </c>
      <c r="H20" s="3"/>
    </row>
    <row r="21" spans="2:8" ht="17.25" customHeight="1">
      <c r="B21" s="2" t="s">
        <v>29</v>
      </c>
      <c r="C21" s="3">
        <v>920</v>
      </c>
      <c r="D21" s="3">
        <v>1007</v>
      </c>
      <c r="E21" s="3">
        <v>261</v>
      </c>
      <c r="F21" s="3">
        <v>252</v>
      </c>
      <c r="G21" s="3">
        <v>245</v>
      </c>
      <c r="H21" s="3">
        <v>1007</v>
      </c>
    </row>
    <row r="23" spans="2:8" ht="25.5" customHeight="1">
      <c r="B23" s="2" t="s">
        <v>30</v>
      </c>
      <c r="C23" s="2" t="s">
        <v>31</v>
      </c>
      <c r="D23" s="2" t="s">
        <v>32</v>
      </c>
      <c r="E23" s="2" t="s">
        <v>33</v>
      </c>
      <c r="F23" s="2" t="s">
        <v>34</v>
      </c>
      <c r="G23" s="2" t="s">
        <v>35</v>
      </c>
      <c r="H23" s="2" t="s">
        <v>36</v>
      </c>
    </row>
    <row r="24" spans="2:8" ht="42" customHeight="1">
      <c r="B24" s="3" t="s">
        <v>83</v>
      </c>
      <c r="C24" s="7" t="s">
        <v>56</v>
      </c>
      <c r="D24" s="7" t="s">
        <v>54</v>
      </c>
      <c r="E24" s="7">
        <v>2016.12</v>
      </c>
      <c r="F24" s="3" t="s">
        <v>91</v>
      </c>
      <c r="G24" s="7" t="s">
        <v>55</v>
      </c>
      <c r="H24" s="3">
        <v>1</v>
      </c>
    </row>
    <row r="25" spans="2:8" ht="53.25" customHeight="1">
      <c r="B25" s="3" t="s">
        <v>84</v>
      </c>
      <c r="C25" s="7" t="s">
        <v>58</v>
      </c>
      <c r="D25" s="7" t="s">
        <v>54</v>
      </c>
      <c r="E25" s="7">
        <v>2017.08</v>
      </c>
      <c r="F25" s="3" t="s">
        <v>95</v>
      </c>
      <c r="G25" s="7" t="s">
        <v>57</v>
      </c>
      <c r="H25" s="3">
        <v>1</v>
      </c>
    </row>
    <row r="26" spans="2:8" ht="40.5" customHeight="1">
      <c r="B26" s="3" t="s">
        <v>84</v>
      </c>
      <c r="C26" s="7" t="s">
        <v>60</v>
      </c>
      <c r="D26" s="7" t="s">
        <v>54</v>
      </c>
      <c r="E26" s="7">
        <v>2017.08</v>
      </c>
      <c r="F26" s="3" t="s">
        <v>96</v>
      </c>
      <c r="G26" s="7" t="s">
        <v>59</v>
      </c>
      <c r="H26" s="3">
        <v>1</v>
      </c>
    </row>
    <row r="27" spans="2:8" ht="44.25" customHeight="1">
      <c r="B27" s="3" t="s">
        <v>84</v>
      </c>
      <c r="C27" s="7" t="s">
        <v>60</v>
      </c>
      <c r="D27" s="7" t="s">
        <v>54</v>
      </c>
      <c r="E27" s="7">
        <v>2017.08</v>
      </c>
      <c r="F27" s="3" t="s">
        <v>96</v>
      </c>
      <c r="G27" s="7" t="s">
        <v>61</v>
      </c>
      <c r="H27" s="3">
        <v>1</v>
      </c>
    </row>
    <row r="28" spans="2:8" ht="41.25" customHeight="1">
      <c r="B28" s="3" t="s">
        <v>84</v>
      </c>
      <c r="C28" s="7" t="s">
        <v>60</v>
      </c>
      <c r="D28" s="7" t="s">
        <v>54</v>
      </c>
      <c r="E28" s="7">
        <v>2017.08</v>
      </c>
      <c r="F28" s="3" t="s">
        <v>96</v>
      </c>
      <c r="G28" s="7" t="s">
        <v>62</v>
      </c>
      <c r="H28" s="3">
        <v>1</v>
      </c>
    </row>
    <row r="29" spans="2:8" ht="39" customHeight="1">
      <c r="B29" s="3" t="s">
        <v>83</v>
      </c>
      <c r="C29" s="7" t="s">
        <v>63</v>
      </c>
      <c r="D29" s="7" t="s">
        <v>54</v>
      </c>
      <c r="E29" s="7">
        <v>2018.09</v>
      </c>
      <c r="F29" s="3" t="s">
        <v>97</v>
      </c>
      <c r="G29" s="7" t="s">
        <v>57</v>
      </c>
      <c r="H29" s="3">
        <v>1</v>
      </c>
    </row>
    <row r="30" spans="2:8" ht="51.75" customHeight="1">
      <c r="B30" s="3" t="s">
        <v>84</v>
      </c>
      <c r="C30" s="7" t="s">
        <v>64</v>
      </c>
      <c r="D30" s="7" t="s">
        <v>54</v>
      </c>
      <c r="E30" s="7">
        <v>2018.06</v>
      </c>
      <c r="F30" s="3" t="s">
        <v>98</v>
      </c>
      <c r="G30" s="7" t="s">
        <v>57</v>
      </c>
      <c r="H30" s="3">
        <v>1</v>
      </c>
    </row>
    <row r="31" spans="2:8" ht="73.5" customHeight="1">
      <c r="B31" s="3" t="s">
        <v>100</v>
      </c>
      <c r="C31" s="7" t="s">
        <v>65</v>
      </c>
      <c r="D31" s="7" t="s">
        <v>54</v>
      </c>
      <c r="E31" s="7">
        <v>2017.07</v>
      </c>
      <c r="F31" s="3" t="s">
        <v>99</v>
      </c>
      <c r="G31" s="7" t="s">
        <v>55</v>
      </c>
      <c r="H31" s="3">
        <v>1</v>
      </c>
    </row>
    <row r="32" spans="2:8" ht="56.25" customHeight="1">
      <c r="B32" s="3" t="s">
        <v>86</v>
      </c>
      <c r="C32" s="7" t="s">
        <v>67</v>
      </c>
      <c r="D32" s="7" t="s">
        <v>54</v>
      </c>
      <c r="E32" s="7">
        <v>2017.06</v>
      </c>
      <c r="F32" s="3" t="s">
        <v>101</v>
      </c>
      <c r="G32" s="7" t="s">
        <v>66</v>
      </c>
      <c r="H32" s="3">
        <v>1</v>
      </c>
    </row>
    <row r="33" spans="2:8" ht="42" customHeight="1">
      <c r="B33" s="8" t="s">
        <v>87</v>
      </c>
      <c r="C33" s="7" t="s">
        <v>68</v>
      </c>
      <c r="D33" s="7" t="s">
        <v>54</v>
      </c>
      <c r="E33" s="7">
        <v>2018.08</v>
      </c>
      <c r="F33" s="8" t="s">
        <v>102</v>
      </c>
      <c r="G33" s="7" t="s">
        <v>57</v>
      </c>
      <c r="H33" s="3">
        <v>1</v>
      </c>
    </row>
    <row r="34" spans="2:8" ht="72" customHeight="1">
      <c r="B34" s="8" t="s">
        <v>88</v>
      </c>
      <c r="C34" s="7" t="s">
        <v>69</v>
      </c>
      <c r="D34" s="7" t="s">
        <v>54</v>
      </c>
      <c r="E34" s="7">
        <v>2018.08</v>
      </c>
      <c r="F34" s="8" t="s">
        <v>103</v>
      </c>
      <c r="G34" s="7" t="s">
        <v>57</v>
      </c>
      <c r="H34" s="3">
        <v>1</v>
      </c>
    </row>
    <row r="35" spans="2:8" ht="59.25" customHeight="1">
      <c r="B35" s="8" t="s">
        <v>88</v>
      </c>
      <c r="C35" s="7" t="s">
        <v>71</v>
      </c>
      <c r="D35" s="7" t="s">
        <v>70</v>
      </c>
      <c r="E35" s="7">
        <v>2018.05</v>
      </c>
      <c r="F35" s="8" t="s">
        <v>103</v>
      </c>
      <c r="G35" s="7" t="s">
        <v>55</v>
      </c>
      <c r="H35" s="3">
        <v>1</v>
      </c>
    </row>
    <row r="36" spans="2:8" ht="42" customHeight="1">
      <c r="B36" s="8" t="s">
        <v>87</v>
      </c>
      <c r="C36" s="7" t="s">
        <v>72</v>
      </c>
      <c r="D36" s="7" t="s">
        <v>70</v>
      </c>
      <c r="E36" s="7">
        <v>2018.05</v>
      </c>
      <c r="F36" s="8" t="s">
        <v>102</v>
      </c>
      <c r="G36" s="7" t="s">
        <v>57</v>
      </c>
      <c r="H36" s="3">
        <v>1</v>
      </c>
    </row>
    <row r="37" spans="2:8" ht="51" customHeight="1">
      <c r="B37" s="8" t="s">
        <v>84</v>
      </c>
      <c r="C37" s="7" t="s">
        <v>74</v>
      </c>
      <c r="D37" s="7" t="s">
        <v>73</v>
      </c>
      <c r="E37" s="7">
        <v>2017.04</v>
      </c>
      <c r="F37" s="3" t="s">
        <v>95</v>
      </c>
      <c r="G37" s="7" t="s">
        <v>66</v>
      </c>
      <c r="H37" s="3">
        <v>1</v>
      </c>
    </row>
    <row r="38" spans="2:8" ht="74.25" customHeight="1">
      <c r="B38" s="8" t="s">
        <v>88</v>
      </c>
      <c r="C38" s="7" t="s">
        <v>76</v>
      </c>
      <c r="D38" s="7" t="s">
        <v>75</v>
      </c>
      <c r="E38" s="7">
        <v>2018.03</v>
      </c>
      <c r="F38" s="8" t="s">
        <v>103</v>
      </c>
      <c r="G38" s="7" t="s">
        <v>55</v>
      </c>
      <c r="H38" s="3">
        <v>1</v>
      </c>
    </row>
    <row r="39" spans="2:8" ht="48" customHeight="1">
      <c r="B39" s="8" t="s">
        <v>84</v>
      </c>
      <c r="C39" s="7" t="s">
        <v>111</v>
      </c>
      <c r="D39" s="7" t="s">
        <v>75</v>
      </c>
      <c r="E39" s="7">
        <v>2017.06</v>
      </c>
      <c r="F39" s="3" t="s">
        <v>98</v>
      </c>
      <c r="G39" s="7" t="s">
        <v>55</v>
      </c>
      <c r="H39" s="3">
        <v>1</v>
      </c>
    </row>
    <row r="40" spans="2:8" ht="51" customHeight="1">
      <c r="B40" s="8" t="s">
        <v>84</v>
      </c>
      <c r="C40" s="7" t="s">
        <v>77</v>
      </c>
      <c r="D40" s="7" t="s">
        <v>75</v>
      </c>
      <c r="E40" s="7">
        <v>2018.06</v>
      </c>
      <c r="F40" s="8" t="s">
        <v>104</v>
      </c>
      <c r="G40" s="7" t="s">
        <v>57</v>
      </c>
      <c r="H40" s="3">
        <v>1</v>
      </c>
    </row>
    <row r="41" spans="2:8" ht="45.75" customHeight="1">
      <c r="B41" s="8" t="s">
        <v>83</v>
      </c>
      <c r="C41" s="7" t="s">
        <v>78</v>
      </c>
      <c r="D41" s="7" t="s">
        <v>75</v>
      </c>
      <c r="E41" s="7">
        <v>2018.06</v>
      </c>
      <c r="F41" s="8" t="s">
        <v>104</v>
      </c>
      <c r="G41" s="7" t="s">
        <v>57</v>
      </c>
      <c r="H41" s="3">
        <v>1</v>
      </c>
    </row>
    <row r="42" spans="2:8" ht="36.75" customHeight="1">
      <c r="B42" s="8" t="s">
        <v>83</v>
      </c>
      <c r="C42" s="7" t="s">
        <v>79</v>
      </c>
      <c r="D42" s="7" t="s">
        <v>106</v>
      </c>
      <c r="E42" s="7">
        <v>2017.05</v>
      </c>
      <c r="F42" s="8" t="s">
        <v>105</v>
      </c>
      <c r="G42" s="7" t="s">
        <v>66</v>
      </c>
      <c r="H42" s="3">
        <v>1</v>
      </c>
    </row>
    <row r="43" spans="2:8" ht="33" customHeight="1">
      <c r="B43" s="8" t="s">
        <v>107</v>
      </c>
      <c r="C43" s="8" t="s">
        <v>108</v>
      </c>
      <c r="D43" s="8"/>
      <c r="E43" s="8">
        <v>2019.1</v>
      </c>
      <c r="F43" s="8" t="s">
        <v>109</v>
      </c>
      <c r="G43" s="8" t="s">
        <v>110</v>
      </c>
      <c r="H43" s="8">
        <v>1</v>
      </c>
    </row>
  </sheetData>
  <sheetProtection/>
  <mergeCells count="3">
    <mergeCell ref="C1:H1"/>
    <mergeCell ref="C2:H2"/>
    <mergeCell ref="C3:H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2019-03-25T15:43:01Z</cp:lastPrinted>
  <dcterms:created xsi:type="dcterms:W3CDTF">2019-03-21T03:03:00Z</dcterms:created>
  <dcterms:modified xsi:type="dcterms:W3CDTF">2019-03-25T15:43:50Z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